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<sst xmlns="http://schemas.openxmlformats.org/spreadsheetml/2006/main" count="16" uniqueCount="16">
  <si>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</si>
  <si>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</si>
  <si>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</si>
  <si>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</si>
  <si>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</si>
  <si>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</si>
  <si>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</si>
  <si>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</si>
  <si>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</si>
  <si>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</si>
  <si>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</si>
  <si>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</si>
  <si>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</si>
  <si>
    <t>109-1 8月</t>
    <phoneticPr fontId="1" type="noConversion"/>
  </si>
  <si>
    <t>109/08/14議會三合一(108年)</t>
    <phoneticPr fontId="1" type="noConversion"/>
  </si>
  <si>
    <t>109/08/26幹訓保證金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</si>
</sst>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5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4" fillId="2" borderId="0" xfId="6" applyFont="1">
      <alignment horizontal="left"/>
    </xf>
    <xf numFmtId="14" fontId="0" fillId="0" borderId="0" xfId="0" applyNumberFormat="1">
      <alignment vertical="center" wrapText="1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12" dataDxfId="11" totalsRowDxfId="10">
  <autoFilter ref="B3:G24"/>
  <tableColumns count="6">
    <tableColumn id="1" name="年/月/日" totalsRowLabel="支出總額" totalsRowDxfId="9"/>
    <tableColumn id="6" name="類別" totalsRowDxfId="8"/>
    <tableColumn id="2" name="預算" totalsRowFunction="custom" dataDxfId="7" totalsRowDxfId="6">
      <totalsRowFormula>IFERROR(SUM(支出[預算]), "")</totalsRowFormula>
    </tableColumn>
    <tableColumn id="3" name="實際" totalsRowFunction="custom" dataDxfId="5" totalsRowDxfId="4">
      <totalsRowFormula>IFERROR(SUM(支出[實際]), "")</totalsRowFormula>
    </tableColumn>
    <tableColumn id="4" name="差額 ($)" totalsRowFunction="custom" dataDxfId="3" totalsRowDxfId="2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1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B6" sqref="B6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1" t="s">
        <v>13</v>
      </c>
      <c r="C1" s="12"/>
      <c r="D1" s="12"/>
      <c r="E1" s="12"/>
      <c r="F1" s="12"/>
      <c r="G1" s="8"/>
    </row>
    <row r="2" spans="2:7" ht="30" customHeight="1" x14ac:dyDescent="0.3">
      <c r="B2" s="13" t="s">
        <v>6</v>
      </c>
      <c r="C2" s="14"/>
      <c r="D2" s="14"/>
      <c r="E2" s="14"/>
      <c r="F2" s="14"/>
      <c r="G2" s="14"/>
    </row>
    <row r="3" spans="2:7" ht="30" customHeight="1" x14ac:dyDescent="0.3">
      <c r="B3" s="9" t="s">
        <v>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10" t="s">
        <v>14</v>
      </c>
      <c r="C4" s="3"/>
      <c r="D4" s="4">
        <v>20000</v>
      </c>
      <c r="E4" s="4"/>
      <c r="F4" s="4">
        <f>IFERROR(SUM(支出[預算]-支出[實際]), "")</f>
        <v>20000</v>
      </c>
      <c r="G4" s="6">
        <f>IFERROR(SUM(支出[差額 ($)]/支出[預算]),"")</f>
        <v>1</v>
      </c>
    </row>
    <row r="5" spans="2:7" ht="30" customHeight="1" x14ac:dyDescent="0.3">
      <c r="B5" s="3" t="s">
        <v>15</v>
      </c>
      <c r="C5" s="3"/>
      <c r="D5" s="4">
        <v>79000</v>
      </c>
      <c r="E5" s="4"/>
      <c r="F5" s="4">
        <f>IFERROR(SUM(支出[預算]-支出[實際]), "")</f>
        <v>79000</v>
      </c>
      <c r="G5" s="6">
        <f>IFERROR(SUM(支出[差額 ($)]/支出[預算]),"")</f>
        <v>1</v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99000</v>
      </c>
      <c r="E25" s="5">
        <f>IFERROR(SUM(支出[實際]), "")</f>
        <v>0</v>
      </c>
      <c r="F25" s="5">
        <f>IFERROR(SUM(支出[差額 ($)]), "")</f>
        <v>99000</v>
      </c>
      <c r="G25" s="7">
        <f>IFERROR(SUM(支出[[#Totals],[差額 ($)]]/支出[[#Totals],[預算]]),"")</f>
        <v>1</v>
      </c>
    </row>
    <row r="27" spans="2:7" ht="30" customHeight="1" x14ac:dyDescent="0.3">
      <c r="B27" s="1" t="s">
        <v>8</v>
      </c>
    </row>
    <row r="28" spans="2:7" ht="30" customHeight="1" x14ac:dyDescent="0.3">
      <c r="C28" s="1" t="s">
        <v>9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11</v>
      </c>
    </row>
    <row r="31" spans="2:7" ht="30" customHeight="1" x14ac:dyDescent="0.3">
      <c r="C31" s="1" t="s">
        <v>12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2020-12-13T07:45:56Z</dcterms:modified>
</cp:coreProperties>
</file>